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ll.abrams\Documents\"/>
    </mc:Choice>
  </mc:AlternateContent>
  <xr:revisionPtr revIDLastSave="0" documentId="8_{9F6A437D-D0C1-405D-B118-4F71BE2319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p 10-Gross Amount Paid" sheetId="5" r:id="rId1"/>
    <sheet name="Top 10-Net Amount Paid" sheetId="1" r:id="rId2"/>
  </sheets>
  <externalReferences>
    <externalReference r:id="rId3"/>
  </externalReferenc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5" l="1"/>
</calcChain>
</file>

<file path=xl/sharedStrings.xml><?xml version="1.0" encoding="utf-8"?>
<sst xmlns="http://schemas.openxmlformats.org/spreadsheetml/2006/main" count="176" uniqueCount="105">
  <si>
    <t>G</t>
  </si>
  <si>
    <t>B</t>
  </si>
  <si>
    <t>Therapeutic Category</t>
  </si>
  <si>
    <t>GENERIC NAME</t>
  </si>
  <si>
    <t>Brand or Generic (B/G)</t>
  </si>
  <si>
    <t>Appeared on this year's GROSS (WAC) COST LIST</t>
  </si>
  <si>
    <t>Yes</t>
  </si>
  <si>
    <t>GROSS AMOUNT PAID</t>
  </si>
  <si>
    <t>Rank by Net Amount Paid  
1= Highest  Net Spend</t>
  </si>
  <si>
    <t>No</t>
  </si>
  <si>
    <t>Specialty (Yes)</t>
  </si>
  <si>
    <t>-</t>
  </si>
  <si>
    <t>STELARA</t>
  </si>
  <si>
    <t>JANSSEN BIOTECH, INC</t>
  </si>
  <si>
    <t>AVERAGE PERCENT INCREASE 
(Over One Year)</t>
  </si>
  <si>
    <t>PRODUCT NAME</t>
  </si>
  <si>
    <t>LABELER NAME</t>
  </si>
  <si>
    <t>Appeared on Previous Year's List (Yes/No)</t>
  </si>
  <si>
    <t>Psoriasis, Crohn's, UC</t>
  </si>
  <si>
    <t>GROSS AMOUNT PAID*</t>
  </si>
  <si>
    <t xml:space="preserve">*DVHA is prohibited from publishing drug-specific net cost information. The gross cost to DVHA for each drug listed is provided as a benchmark. This will not align in rank order with the net cost of the drug to the State. </t>
  </si>
  <si>
    <t>ACETAMINOPHEN EXTRA STREN</t>
  </si>
  <si>
    <t>VANDA PHARMACEUTICALS, INC.</t>
  </si>
  <si>
    <t>MAJOR PHARMACEUTICALS</t>
  </si>
  <si>
    <t>Epilepsy</t>
  </si>
  <si>
    <t>Anxiety</t>
  </si>
  <si>
    <t>Analgesic</t>
  </si>
  <si>
    <t>Drug Appeared on Previous Year's List</t>
  </si>
  <si>
    <t>Iloperidone Tab</t>
  </si>
  <si>
    <t>FANAPT TABLETS</t>
  </si>
  <si>
    <t xml:space="preserve">Acetaminophen Tab </t>
  </si>
  <si>
    <t>PERCENT_INCREASE (Over One Year)</t>
  </si>
  <si>
    <t>ELI LILLY AND COMPANY</t>
  </si>
  <si>
    <t>Ustekinumab Soln Prefilled Syringe</t>
  </si>
  <si>
    <t>Steroid</t>
  </si>
  <si>
    <t>PREDNISOLONE</t>
  </si>
  <si>
    <t>HI-TECH PHARMACAL CO. INC.</t>
  </si>
  <si>
    <t>GLIPIZIDE</t>
  </si>
  <si>
    <t>APOTEX CORP.</t>
  </si>
  <si>
    <t>HYDROXYZINE HCL</t>
  </si>
  <si>
    <t>LANNETT COMPANY, INC.</t>
  </si>
  <si>
    <t>VITAMIN D3</t>
  </si>
  <si>
    <t>RELIABLE 1 LABORATORIES, LLC.</t>
  </si>
  <si>
    <t>CAROSPIR</t>
  </si>
  <si>
    <t>CMP PHARMA, INC.</t>
  </si>
  <si>
    <t>TEVA PHARMACEUTICALS USA, INC</t>
  </si>
  <si>
    <t xml:space="preserve">Glipizide Tab </t>
  </si>
  <si>
    <t>CHLORDIAZEPOXIDE</t>
  </si>
  <si>
    <t>NAPROXEN</t>
  </si>
  <si>
    <t>HIKMA PHARMACEUTICALS USA INC.</t>
  </si>
  <si>
    <t xml:space="preserve">Naproxen Susp </t>
  </si>
  <si>
    <t>Prednisolone Soln</t>
  </si>
  <si>
    <t xml:space="preserve">Vitamin </t>
  </si>
  <si>
    <t>Diuretic</t>
  </si>
  <si>
    <t>Diabetes</t>
  </si>
  <si>
    <t>Allergy/Anxiety</t>
  </si>
  <si>
    <t xml:space="preserve">Spironolactone Susp </t>
  </si>
  <si>
    <t>Chlordiazepoxide Hcl Cap</t>
  </si>
  <si>
    <t>Hydroxyzine Hcl Syrup</t>
  </si>
  <si>
    <t>Cholecalciferol</t>
  </si>
  <si>
    <t>NATACYN</t>
  </si>
  <si>
    <t>ALCON LABORATORIES, INC.</t>
  </si>
  <si>
    <t>Natamycin Ophth Susp 5%</t>
  </si>
  <si>
    <t>Rank by Highest % increase</t>
  </si>
  <si>
    <t>TOP 10 BASED ON WAC INCREASE-CY 2021 (Chart 1)</t>
  </si>
  <si>
    <t>NOVARTIS PHARMACEUTICALS CORPORATION</t>
  </si>
  <si>
    <t>XOLAIR</t>
  </si>
  <si>
    <t>TREMFYA</t>
  </si>
  <si>
    <t>HUMALOG KWIKPEN</t>
  </si>
  <si>
    <t>APTENSIO XR</t>
  </si>
  <si>
    <t>ACTEMRA</t>
  </si>
  <si>
    <t>EPINEPHRINE</t>
  </si>
  <si>
    <t>GENENTECH, INC.</t>
  </si>
  <si>
    <t xml:space="preserve">Omalizumab For Inj </t>
  </si>
  <si>
    <t>Antiasthmatic</t>
  </si>
  <si>
    <t>Antipsoriatics</t>
  </si>
  <si>
    <t xml:space="preserve">Guselkumab Soln </t>
  </si>
  <si>
    <t xml:space="preserve">Insulin </t>
  </si>
  <si>
    <t>Insulin Lispro Soln Pen</t>
  </si>
  <si>
    <t>MYLAN SPECIALTY  L.P.</t>
  </si>
  <si>
    <t>Epinephrine Solution Auto-injector</t>
  </si>
  <si>
    <t>Anaphylaxis therapy</t>
  </si>
  <si>
    <t>RHODES PHARMACEUTICALS L.P.</t>
  </si>
  <si>
    <t>Stimulant</t>
  </si>
  <si>
    <t>Methylphenidate HCl</t>
  </si>
  <si>
    <t>NICOTINE TRANSDERMAL SYST</t>
  </si>
  <si>
    <t>DR. REDDY'S LABORATORIES, INC.</t>
  </si>
  <si>
    <t>Smoking deterrent</t>
  </si>
  <si>
    <t>Nicotine TD Patch</t>
  </si>
  <si>
    <t>Tocilizumab Subcutaneous Soln</t>
  </si>
  <si>
    <t xml:space="preserve">Antirheumatic </t>
  </si>
  <si>
    <t>TASIGNA</t>
  </si>
  <si>
    <t>Nilotinib HCl Cap</t>
  </si>
  <si>
    <t xml:space="preserve">Cancer </t>
  </si>
  <si>
    <t>FAMOTIDINE</t>
  </si>
  <si>
    <t>LUPIN PHARMACEUTICALS, INC.</t>
  </si>
  <si>
    <t xml:space="preserve">Heartburn </t>
  </si>
  <si>
    <t>Eye Antifungal</t>
  </si>
  <si>
    <t xml:space="preserve">No </t>
  </si>
  <si>
    <t>TOP 10 NET AMOUNT PAID-CY 2021 (Chart 2)</t>
  </si>
  <si>
    <t xml:space="preserve">Famotidine Sus </t>
  </si>
  <si>
    <t>Yes**</t>
  </si>
  <si>
    <t>Yes***</t>
  </si>
  <si>
    <t>*** 2019</t>
  </si>
  <si>
    <t>**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</si>
</sst>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0000"/>
    <numFmt numFmtId="167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/>
    <xf numFmtId="0" fontId="0" fillId="0" borderId="0" xfId="0" applyAlignment="1">
      <alignment horizontal="left" vertical="center" indent="3"/>
    </xf>
    <xf numFmtId="0" fontId="0" fillId="0" borderId="0" xfId="3" applyNumberFormat="1" applyFont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2" borderId="1" xfId="3" applyNumberFormat="1" applyFont="1" applyFill="1" applyBorder="1" applyAlignment="1">
      <alignment horizontal="left" vertical="center"/>
    </xf>
    <xf numFmtId="0" fontId="0" fillId="0" borderId="1" xfId="3" applyNumberFormat="1" applyFont="1" applyFill="1" applyBorder="1" applyAlignment="1">
      <alignment horizontal="left" vertical="center"/>
    </xf>
    <xf numFmtId="164" fontId="0" fillId="0" borderId="0" xfId="3" applyNumberFormat="1" applyFont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3" borderId="1" xfId="3" applyNumberFormat="1" applyFont="1" applyFill="1" applyBorder="1" applyAlignment="1">
      <alignment horizontal="left" vertical="center" wrapText="1"/>
    </xf>
    <xf numFmtId="165" fontId="7" fillId="3" borderId="1" xfId="2" applyNumberFormat="1" applyFont="1" applyFill="1" applyBorder="1" applyAlignment="1">
      <alignment horizontal="left" vertical="center" wrapText="1"/>
    </xf>
    <xf numFmtId="44" fontId="7" fillId="3" borderId="1" xfId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4" fontId="0" fillId="0" borderId="0" xfId="0" applyNumberFormat="1" applyAlignment="1">
      <alignment horizontal="left" vertical="center"/>
    </xf>
    <xf numFmtId="166" fontId="0" fillId="0" borderId="1" xfId="0" applyNumberFormat="1" applyBorder="1"/>
    <xf numFmtId="44" fontId="0" fillId="0" borderId="1" xfId="1" applyFont="1" applyFill="1" applyBorder="1"/>
    <xf numFmtId="167" fontId="0" fillId="0" borderId="0" xfId="0" applyNumberFormat="1"/>
    <xf numFmtId="49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167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167" fontId="0" fillId="0" borderId="1" xfId="0" applyNumberFormat="1" applyBorder="1"/>
    <xf numFmtId="0" fontId="1" fillId="0" borderId="1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4" fontId="0" fillId="0" borderId="1" xfId="0" applyNumberFormat="1" applyBorder="1"/>
    <xf numFmtId="0" fontId="7" fillId="3" borderId="1" xfId="3" applyNumberFormat="1" applyFont="1" applyFill="1" applyBorder="1" applyAlignment="1">
      <alignment horizontal="center" vertical="center" wrapText="1"/>
    </xf>
    <xf numFmtId="165" fontId="7" fillId="3" borderId="1" xfId="2" applyNumberFormat="1" applyFont="1" applyFill="1" applyBorder="1" applyAlignment="1">
      <alignment vertical="center" wrapText="1"/>
    </xf>
    <xf numFmtId="44" fontId="7" fillId="3" borderId="1" xfId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8">
    <cellStyle name="Comma" xfId="3" builtinId="3"/>
    <cellStyle name="Currency" xfId="1" builtinId="4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iginal\Pharmacy%20Team\Lisa%20Hurteau\WAC%20pricing\Copy%20of%20MIDAS-9481_2021_WAC_Pricing_Report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NDC_WAC_PERCENT_LAST_YEAR"/>
      <sheetName val="NDC WAC PCT FIVE YEARS"/>
      <sheetName val="PRODUCT_NAME_WAC_PCT_LAST_YEAR"/>
      <sheetName val="PRODUCT NAME WAC PCT FIVE YEARS"/>
      <sheetName val="NDC BY PAID AMT"/>
      <sheetName val="PRODUCT NAME BY PAID AMT"/>
      <sheetName val="NDC_NET_PERCENT_LAST_YEAR"/>
      <sheetName val="NDC_NET_PCT_FIVE_YEARS"/>
      <sheetName val="PRODUCT_NAME_NET_PCT_LAST_YEAR"/>
      <sheetName val="Sheet1"/>
      <sheetName val="PRODUCT NAME NET PCT FIVE YEARS"/>
      <sheetName val="NDC NET BY PAID AMT"/>
      <sheetName val="PRODUCT_NAME_NET_BY_PAID_AMT"/>
      <sheetName val="WAC Chart"/>
      <sheetName val="WAC - URA"/>
      <sheetName val="Copy of MIDAS-9481_2021_WAC_P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J13"/>
  <sheetViews>
    <sheetView tabSelected="1" zoomScale="90" zoomScaleNormal="90" zoomScalePageLayoutView="90" workbookViewId="0">
      <selection activeCell="B2" sqref="B2"/>
    </sheetView>
  </sheetViews>
  <sheetFormatPr defaultColWidth="8.90625" defaultRowHeight="14.5" x14ac:dyDescent="0.35"/>
  <cols>
    <col min="1" max="1" width="15.54296875" style="1" bestFit="1" customWidth="1"/>
    <col min="2" max="2" width="33" bestFit="1" customWidth="1"/>
    <col min="3" max="3" width="56.6328125" customWidth="1"/>
    <col min="4" max="4" width="31.453125" customWidth="1"/>
    <col min="5" max="5" width="9.36328125" style="16" customWidth="1"/>
    <col min="6" max="6" width="14.54296875" style="16" customWidth="1"/>
    <col min="7" max="7" width="10.54296875" style="20" customWidth="1"/>
    <col min="8" max="8" width="13.453125" style="4" bestFit="1" customWidth="1"/>
    <col min="9" max="9" width="10.54296875" style="4" customWidth="1"/>
    <col min="10" max="10" width="15.54296875" style="4" customWidth="1"/>
  </cols>
  <sheetData>
    <row r="1" spans="1:10" ht="15" x14ac:dyDescent="0.35">
      <c r="A1" s="48" t="s">
        <v>64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6" customFormat="1" ht="62" x14ac:dyDescent="0.35">
      <c r="A2" s="21" t="s">
        <v>2</v>
      </c>
      <c r="B2" s="22" t="s">
        <v>15</v>
      </c>
      <c r="C2" s="22" t="s">
        <v>3</v>
      </c>
      <c r="D2" s="22" t="s">
        <v>16</v>
      </c>
      <c r="E2" s="23" t="s">
        <v>4</v>
      </c>
      <c r="F2" s="24" t="s">
        <v>63</v>
      </c>
      <c r="G2" s="25" t="s">
        <v>31</v>
      </c>
      <c r="H2" s="26" t="s">
        <v>7</v>
      </c>
      <c r="I2" s="27" t="s">
        <v>10</v>
      </c>
      <c r="J2" s="27" t="s">
        <v>27</v>
      </c>
    </row>
    <row r="3" spans="1:10" ht="14.25" customHeight="1" x14ac:dyDescent="0.35">
      <c r="A3" s="10" t="s">
        <v>24</v>
      </c>
      <c r="B3" s="14" t="s">
        <v>29</v>
      </c>
      <c r="C3" s="11" t="s">
        <v>28</v>
      </c>
      <c r="D3" s="14" t="s">
        <v>22</v>
      </c>
      <c r="E3" s="17" t="s">
        <v>1</v>
      </c>
      <c r="F3" s="18">
        <v>10</v>
      </c>
      <c r="G3" s="36">
        <v>0.16639999999999999</v>
      </c>
      <c r="H3" s="38">
        <v>52696.27</v>
      </c>
      <c r="I3" s="9" t="s">
        <v>11</v>
      </c>
      <c r="J3" s="9" t="s">
        <v>6</v>
      </c>
    </row>
    <row r="4" spans="1:10" ht="14.25" customHeight="1" x14ac:dyDescent="0.35">
      <c r="A4" s="12" t="s">
        <v>26</v>
      </c>
      <c r="B4" s="14" t="s">
        <v>21</v>
      </c>
      <c r="C4" s="13" t="s">
        <v>30</v>
      </c>
      <c r="D4" s="14" t="s">
        <v>23</v>
      </c>
      <c r="E4" s="17" t="s">
        <v>0</v>
      </c>
      <c r="F4" s="18">
        <v>5</v>
      </c>
      <c r="G4" s="36">
        <v>0.54990000000000006</v>
      </c>
      <c r="H4" s="38">
        <v>16420.900000000001</v>
      </c>
      <c r="I4" s="9" t="s">
        <v>11</v>
      </c>
      <c r="J4" s="9" t="s">
        <v>6</v>
      </c>
    </row>
    <row r="5" spans="1:10" ht="14.25" customHeight="1" x14ac:dyDescent="0.35">
      <c r="A5" s="12" t="s">
        <v>34</v>
      </c>
      <c r="B5" s="14" t="s">
        <v>35</v>
      </c>
      <c r="C5" s="32" t="s">
        <v>51</v>
      </c>
      <c r="D5" s="14" t="s">
        <v>36</v>
      </c>
      <c r="E5" s="17" t="s">
        <v>0</v>
      </c>
      <c r="F5" s="18">
        <v>2</v>
      </c>
      <c r="G5" s="37">
        <v>1</v>
      </c>
      <c r="H5" s="38">
        <v>5678.86</v>
      </c>
      <c r="I5" s="9" t="s">
        <v>11</v>
      </c>
      <c r="J5" s="9" t="s">
        <v>9</v>
      </c>
    </row>
    <row r="6" spans="1:10" x14ac:dyDescent="0.35">
      <c r="A6" s="10" t="s">
        <v>54</v>
      </c>
      <c r="B6" s="14" t="s">
        <v>37</v>
      </c>
      <c r="C6" s="14" t="s">
        <v>46</v>
      </c>
      <c r="D6" s="14" t="s">
        <v>38</v>
      </c>
      <c r="E6" s="17" t="s">
        <v>0</v>
      </c>
      <c r="F6" s="18">
        <v>8</v>
      </c>
      <c r="G6" s="36">
        <v>0.24992</v>
      </c>
      <c r="H6" s="38">
        <v>5533.79</v>
      </c>
      <c r="I6" s="9" t="s">
        <v>11</v>
      </c>
      <c r="J6" s="9" t="s">
        <v>9</v>
      </c>
    </row>
    <row r="7" spans="1:10" ht="14.25" customHeight="1" x14ac:dyDescent="0.35">
      <c r="A7" s="12" t="s">
        <v>55</v>
      </c>
      <c r="B7" s="14" t="s">
        <v>39</v>
      </c>
      <c r="C7" s="14" t="s">
        <v>58</v>
      </c>
      <c r="D7" s="14" t="s">
        <v>40</v>
      </c>
      <c r="E7" s="17" t="s">
        <v>0</v>
      </c>
      <c r="F7" s="18">
        <v>3</v>
      </c>
      <c r="G7" s="36">
        <v>1.0001500000000001</v>
      </c>
      <c r="H7" s="38">
        <v>4951.68</v>
      </c>
      <c r="I7" s="9" t="s">
        <v>11</v>
      </c>
      <c r="J7" s="9" t="s">
        <v>9</v>
      </c>
    </row>
    <row r="8" spans="1:10" ht="14.25" customHeight="1" x14ac:dyDescent="0.35">
      <c r="A8" s="12" t="s">
        <v>52</v>
      </c>
      <c r="B8" s="14" t="s">
        <v>41</v>
      </c>
      <c r="C8" s="9" t="s">
        <v>59</v>
      </c>
      <c r="D8" s="14" t="s">
        <v>42</v>
      </c>
      <c r="E8" s="17" t="s">
        <v>0</v>
      </c>
      <c r="F8" s="18">
        <v>7</v>
      </c>
      <c r="G8" s="36">
        <v>0.30314999999999998</v>
      </c>
      <c r="H8" s="38">
        <v>4218.03</v>
      </c>
      <c r="I8" s="9" t="s">
        <v>11</v>
      </c>
      <c r="J8" s="9" t="s">
        <v>9</v>
      </c>
    </row>
    <row r="9" spans="1:10" ht="14.25" customHeight="1" x14ac:dyDescent="0.35">
      <c r="A9" s="10" t="s">
        <v>53</v>
      </c>
      <c r="B9" s="14" t="s">
        <v>43</v>
      </c>
      <c r="C9" s="14" t="s">
        <v>56</v>
      </c>
      <c r="D9" s="14" t="s">
        <v>44</v>
      </c>
      <c r="E9" s="17" t="s">
        <v>1</v>
      </c>
      <c r="F9" s="19">
        <v>9</v>
      </c>
      <c r="G9" s="36">
        <v>0.21934999999999999</v>
      </c>
      <c r="H9" s="38">
        <v>2446.94</v>
      </c>
      <c r="I9" s="9" t="s">
        <v>11</v>
      </c>
      <c r="J9" s="9" t="s">
        <v>9</v>
      </c>
    </row>
    <row r="10" spans="1:10" ht="14.25" customHeight="1" x14ac:dyDescent="0.35">
      <c r="A10" s="12" t="s">
        <v>25</v>
      </c>
      <c r="B10" s="32" t="s">
        <v>47</v>
      </c>
      <c r="C10" s="14" t="s">
        <v>57</v>
      </c>
      <c r="D10" s="14" t="s">
        <v>45</v>
      </c>
      <c r="E10" s="17" t="s">
        <v>0</v>
      </c>
      <c r="F10" s="19">
        <v>4</v>
      </c>
      <c r="G10" s="36">
        <v>1</v>
      </c>
      <c r="H10" s="38">
        <v>2590.92</v>
      </c>
      <c r="I10" s="9" t="s">
        <v>11</v>
      </c>
      <c r="J10" s="9" t="s">
        <v>9</v>
      </c>
    </row>
    <row r="11" spans="1:10" x14ac:dyDescent="0.35">
      <c r="A11" s="39" t="s">
        <v>97</v>
      </c>
      <c r="B11" s="14" t="s">
        <v>60</v>
      </c>
      <c r="C11" s="14" t="s">
        <v>62</v>
      </c>
      <c r="D11" s="14" t="s">
        <v>61</v>
      </c>
      <c r="E11" s="19" t="s">
        <v>1</v>
      </c>
      <c r="F11" s="19">
        <v>6</v>
      </c>
      <c r="G11" s="33">
        <v>0.32124999999999998</v>
      </c>
      <c r="H11" s="40">
        <f>SUBTOTAL(109,[1]!Table5[TOTAL_AMOUNT_PAID])</f>
        <v>1426.32</v>
      </c>
      <c r="I11" s="9" t="s">
        <v>11</v>
      </c>
      <c r="J11" s="7" t="s">
        <v>9</v>
      </c>
    </row>
    <row r="12" spans="1:10" ht="14.25" customHeight="1" x14ac:dyDescent="0.35">
      <c r="A12" s="12" t="s">
        <v>26</v>
      </c>
      <c r="B12" s="14" t="s">
        <v>48</v>
      </c>
      <c r="C12" s="14" t="s">
        <v>50</v>
      </c>
      <c r="D12" s="14" t="s">
        <v>49</v>
      </c>
      <c r="E12" s="17" t="s">
        <v>0</v>
      </c>
      <c r="F12" s="19">
        <v>1</v>
      </c>
      <c r="G12" s="33">
        <v>25.265460000000001</v>
      </c>
      <c r="H12" s="40">
        <v>860.51</v>
      </c>
      <c r="I12" s="9" t="s">
        <v>11</v>
      </c>
      <c r="J12" s="9" t="s">
        <v>9</v>
      </c>
    </row>
    <row r="13" spans="1:10" x14ac:dyDescent="0.35">
      <c r="H13" s="28"/>
    </row>
  </sheetData>
  <sortState xmlns:xlrd2="http://schemas.microsoft.com/office/spreadsheetml/2017/richdata2" ref="A3:J12">
    <sortCondition descending="1" ref="H3:H12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L25"/>
  <sheetViews>
    <sheetView zoomScale="90" zoomScaleNormal="90" zoomScalePageLayoutView="90" workbookViewId="0">
      <selection activeCell="C33" sqref="C33"/>
    </sheetView>
  </sheetViews>
  <sheetFormatPr defaultColWidth="8.90625" defaultRowHeight="14.5" x14ac:dyDescent="0.35"/>
  <cols>
    <col min="1" max="1" width="24.6328125" style="2" customWidth="1"/>
    <col min="2" max="2" width="28" style="2" bestFit="1" customWidth="1"/>
    <col min="3" max="3" width="55.453125" style="3" bestFit="1" customWidth="1"/>
    <col min="4" max="4" width="41.36328125" style="4" bestFit="1" customWidth="1"/>
    <col min="5" max="5" width="8.453125" style="4" customWidth="1"/>
    <col min="6" max="6" width="13.36328125" style="8" customWidth="1"/>
    <col min="7" max="7" width="13.08984375" style="4" customWidth="1"/>
    <col min="8" max="8" width="15.90625" style="5" customWidth="1"/>
    <col min="9" max="9" width="9.90625" style="2" customWidth="1"/>
    <col min="10" max="10" width="12.36328125" style="2" customWidth="1"/>
    <col min="11" max="11" width="12.36328125" style="4" customWidth="1"/>
    <col min="12" max="12" width="51.90625" style="4" bestFit="1" customWidth="1"/>
    <col min="13" max="16384" width="8.90625" style="4"/>
  </cols>
  <sheetData>
    <row r="1" spans="1:12" customFormat="1" ht="15" x14ac:dyDescent="0.35">
      <c r="A1" s="49" t="s">
        <v>99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s="2" customFormat="1" ht="93" x14ac:dyDescent="0.35">
      <c r="A2" s="21" t="s">
        <v>2</v>
      </c>
      <c r="B2" s="22" t="s">
        <v>15</v>
      </c>
      <c r="C2" s="22" t="s">
        <v>3</v>
      </c>
      <c r="D2" s="22" t="s">
        <v>16</v>
      </c>
      <c r="E2" s="23" t="s">
        <v>4</v>
      </c>
      <c r="F2" s="45" t="s">
        <v>8</v>
      </c>
      <c r="G2" s="46" t="s">
        <v>14</v>
      </c>
      <c r="H2" s="47" t="s">
        <v>19</v>
      </c>
      <c r="I2" s="27" t="s">
        <v>10</v>
      </c>
      <c r="J2" s="21" t="s">
        <v>17</v>
      </c>
      <c r="K2" s="27" t="s">
        <v>5</v>
      </c>
    </row>
    <row r="3" spans="1:12" x14ac:dyDescent="0.35">
      <c r="A3" s="9" t="s">
        <v>18</v>
      </c>
      <c r="B3" s="14" t="s">
        <v>12</v>
      </c>
      <c r="C3" s="14" t="s">
        <v>33</v>
      </c>
      <c r="D3" s="14" t="s">
        <v>13</v>
      </c>
      <c r="E3" s="32" t="s">
        <v>1</v>
      </c>
      <c r="F3" s="41">
        <v>1</v>
      </c>
      <c r="G3" s="33">
        <v>0.30968800000000002</v>
      </c>
      <c r="H3" s="40">
        <v>4866642.99</v>
      </c>
      <c r="I3" s="13" t="s">
        <v>6</v>
      </c>
      <c r="J3" s="9" t="s">
        <v>101</v>
      </c>
      <c r="K3" s="13" t="s">
        <v>9</v>
      </c>
    </row>
    <row r="4" spans="1:12" x14ac:dyDescent="0.35">
      <c r="A4" s="32" t="s">
        <v>74</v>
      </c>
      <c r="B4" s="14" t="s">
        <v>66</v>
      </c>
      <c r="C4" s="14" t="s">
        <v>73</v>
      </c>
      <c r="D4" s="32" t="s">
        <v>72</v>
      </c>
      <c r="E4" s="32" t="s">
        <v>1</v>
      </c>
      <c r="F4" s="35">
        <v>2</v>
      </c>
      <c r="G4" s="33">
        <v>0.4083</v>
      </c>
      <c r="H4" s="30">
        <v>562549.07999999996</v>
      </c>
      <c r="I4" s="13" t="s">
        <v>6</v>
      </c>
      <c r="J4" s="9" t="s">
        <v>9</v>
      </c>
      <c r="K4" s="13" t="s">
        <v>9</v>
      </c>
    </row>
    <row r="5" spans="1:12" x14ac:dyDescent="0.35">
      <c r="A5" s="32" t="s">
        <v>75</v>
      </c>
      <c r="B5" s="14" t="s">
        <v>67</v>
      </c>
      <c r="C5" s="14" t="s">
        <v>76</v>
      </c>
      <c r="D5" s="32" t="s">
        <v>13</v>
      </c>
      <c r="E5" s="32" t="s">
        <v>1</v>
      </c>
      <c r="F5" s="35">
        <v>3</v>
      </c>
      <c r="G5" s="33">
        <v>0.18007500000000001</v>
      </c>
      <c r="H5" s="30">
        <v>313689.24</v>
      </c>
      <c r="I5" s="13" t="s">
        <v>6</v>
      </c>
      <c r="J5" s="9" t="s">
        <v>9</v>
      </c>
      <c r="K5" s="13" t="s">
        <v>9</v>
      </c>
      <c r="L5" s="31"/>
    </row>
    <row r="6" spans="1:12" x14ac:dyDescent="0.35">
      <c r="A6" s="34" t="s">
        <v>77</v>
      </c>
      <c r="B6" s="14" t="s">
        <v>68</v>
      </c>
      <c r="C6" s="29" t="s">
        <v>78</v>
      </c>
      <c r="D6" s="32" t="s">
        <v>32</v>
      </c>
      <c r="E6" s="32" t="s">
        <v>1</v>
      </c>
      <c r="F6" s="41">
        <v>4</v>
      </c>
      <c r="G6" s="33">
        <v>0.97552000000000005</v>
      </c>
      <c r="H6" s="40">
        <v>405111.25</v>
      </c>
      <c r="I6" s="9" t="s">
        <v>11</v>
      </c>
      <c r="J6" s="9" t="s">
        <v>9</v>
      </c>
      <c r="K6" s="13" t="s">
        <v>9</v>
      </c>
    </row>
    <row r="7" spans="1:12" x14ac:dyDescent="0.35">
      <c r="A7" s="34" t="s">
        <v>81</v>
      </c>
      <c r="B7" s="43" t="s">
        <v>71</v>
      </c>
      <c r="C7" s="14" t="s">
        <v>80</v>
      </c>
      <c r="D7" s="32" t="s">
        <v>79</v>
      </c>
      <c r="E7" s="32" t="s">
        <v>0</v>
      </c>
      <c r="F7" s="41">
        <v>10</v>
      </c>
      <c r="G7" s="33">
        <v>0.39193</v>
      </c>
      <c r="H7" s="40">
        <v>177281.09</v>
      </c>
      <c r="I7" s="9" t="s">
        <v>11</v>
      </c>
      <c r="J7" s="9" t="s">
        <v>9</v>
      </c>
      <c r="K7" s="13" t="s">
        <v>9</v>
      </c>
      <c r="L7" s="31"/>
    </row>
    <row r="8" spans="1:12" x14ac:dyDescent="0.35">
      <c r="A8" s="34" t="s">
        <v>83</v>
      </c>
      <c r="B8" s="14" t="s">
        <v>69</v>
      </c>
      <c r="C8" s="14" t="s">
        <v>84</v>
      </c>
      <c r="D8" s="32" t="s">
        <v>82</v>
      </c>
      <c r="E8" s="32" t="s">
        <v>1</v>
      </c>
      <c r="F8" s="35">
        <v>5</v>
      </c>
      <c r="G8" s="33">
        <v>0.33926200000000001</v>
      </c>
      <c r="H8" s="40">
        <v>299778.96999999997</v>
      </c>
      <c r="I8" s="9" t="s">
        <v>11</v>
      </c>
      <c r="J8" s="9" t="s">
        <v>98</v>
      </c>
      <c r="K8" s="13" t="s">
        <v>9</v>
      </c>
    </row>
    <row r="9" spans="1:12" x14ac:dyDescent="0.35">
      <c r="A9" s="34" t="s">
        <v>90</v>
      </c>
      <c r="B9" s="14" t="s">
        <v>70</v>
      </c>
      <c r="C9" s="14" t="s">
        <v>89</v>
      </c>
      <c r="D9" s="32" t="s">
        <v>72</v>
      </c>
      <c r="E9" s="32" t="s">
        <v>1</v>
      </c>
      <c r="F9" s="35">
        <v>6</v>
      </c>
      <c r="G9" s="33">
        <v>0.15167</v>
      </c>
      <c r="H9" s="44">
        <v>121380.3</v>
      </c>
      <c r="I9" s="13" t="s">
        <v>6</v>
      </c>
      <c r="J9" s="9" t="s">
        <v>102</v>
      </c>
      <c r="K9" s="13" t="s">
        <v>9</v>
      </c>
    </row>
    <row r="10" spans="1:12" x14ac:dyDescent="0.35">
      <c r="A10" s="42" t="s">
        <v>87</v>
      </c>
      <c r="B10" s="14" t="s">
        <v>85</v>
      </c>
      <c r="C10" s="29" t="s">
        <v>88</v>
      </c>
      <c r="D10" s="32" t="s">
        <v>86</v>
      </c>
      <c r="E10" s="32" t="s">
        <v>0</v>
      </c>
      <c r="F10" s="41">
        <v>7</v>
      </c>
      <c r="G10" s="33">
        <v>0.31355899999999998</v>
      </c>
      <c r="H10" s="40">
        <v>101949.94</v>
      </c>
      <c r="I10" s="9" t="s">
        <v>11</v>
      </c>
      <c r="J10" s="9" t="s">
        <v>9</v>
      </c>
      <c r="K10" s="13" t="s">
        <v>9</v>
      </c>
    </row>
    <row r="11" spans="1:12" s="2" customFormat="1" x14ac:dyDescent="0.35">
      <c r="A11" s="9" t="s">
        <v>93</v>
      </c>
      <c r="B11" s="14" t="s">
        <v>91</v>
      </c>
      <c r="C11" s="9" t="s">
        <v>92</v>
      </c>
      <c r="D11" s="32" t="s">
        <v>65</v>
      </c>
      <c r="E11" s="9" t="s">
        <v>1</v>
      </c>
      <c r="F11" s="35">
        <v>8</v>
      </c>
      <c r="G11" s="33">
        <v>1.29481</v>
      </c>
      <c r="H11" s="40">
        <v>130167.79</v>
      </c>
      <c r="I11" s="9" t="s">
        <v>11</v>
      </c>
      <c r="J11" s="9" t="s">
        <v>9</v>
      </c>
      <c r="K11" s="9" t="s">
        <v>9</v>
      </c>
    </row>
    <row r="12" spans="1:12" x14ac:dyDescent="0.35">
      <c r="A12" s="34" t="s">
        <v>96</v>
      </c>
      <c r="B12" s="14" t="s">
        <v>94</v>
      </c>
      <c r="C12" s="14" t="s">
        <v>100</v>
      </c>
      <c r="D12" s="32" t="s">
        <v>95</v>
      </c>
      <c r="E12" s="32" t="s">
        <v>0</v>
      </c>
      <c r="F12" s="35">
        <v>9</v>
      </c>
      <c r="G12" s="33">
        <v>1.8125</v>
      </c>
      <c r="H12" s="40">
        <v>55545.91</v>
      </c>
      <c r="I12" s="9" t="s">
        <v>11</v>
      </c>
      <c r="J12" s="9" t="s">
        <v>9</v>
      </c>
      <c r="K12" s="9" t="s">
        <v>9</v>
      </c>
    </row>
    <row r="13" spans="1:12" x14ac:dyDescent="0.35">
      <c r="A13" s="15" t="s">
        <v>20</v>
      </c>
      <c r="J13" s="2" t="s">
        <v>104</v>
      </c>
    </row>
    <row r="14" spans="1:12" x14ac:dyDescent="0.35">
      <c r="J14" s="2" t="s">
        <v>103</v>
      </c>
    </row>
    <row r="25" spans="7:7" x14ac:dyDescent="0.35">
      <c r="G25" s="2"/>
    </row>
  </sheetData>
  <mergeCells count="1">
    <mergeCell ref="A1:K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428F1B4A2F8C4AA55F1FDCF324A2D4" ma:contentTypeVersion="7" ma:contentTypeDescription="Create a new document." ma:contentTypeScope="" ma:versionID="71d38aba0101f23d88060259e8e9dc79">
  <xsd:schema xmlns:xsd="http://www.w3.org/2001/XMLSchema" xmlns:xs="http://www.w3.org/2001/XMLSchema" xmlns:p="http://schemas.microsoft.com/office/2006/metadata/properties" xmlns:ns1="http://schemas.microsoft.com/sharepoint/v3" xmlns:ns3="bf96c37f-54da-466a-a353-0672566fd984" xmlns:ns4="80d35487-e7bb-4b00-bedc-7548a1f9146c" targetNamespace="http://schemas.microsoft.com/office/2006/metadata/properties" ma:root="true" ma:fieldsID="83f92421a929ccb02e9e1e91885b21d1" ns1:_="" ns3:_="" ns4:_="">
    <xsd:import namespace="http://schemas.microsoft.com/sharepoint/v3"/>
    <xsd:import namespace="bf96c37f-54da-466a-a353-0672566fd984"/>
    <xsd:import namespace="80d35487-e7bb-4b00-bedc-7548a1f9146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6c37f-54da-466a-a353-0672566fd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35487-e7bb-4b00-bedc-7548a1f9146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6F5C93-038D-4DDA-BAA0-7893E1B4C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f96c37f-54da-466a-a353-0672566fd984"/>
    <ds:schemaRef ds:uri="80d35487-e7bb-4b00-bedc-7548a1f914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558F91-2B16-4ACE-89D1-54B4B2EA85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2B3FF4-C5B8-4ED8-AE44-C81163AA7C86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80d35487-e7bb-4b00-bedc-7548a1f9146c"/>
    <ds:schemaRef ds:uri="http://purl.org/dc/dcmitype/"/>
    <ds:schemaRef ds:uri="bf96c37f-54da-466a-a353-0672566fd984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10-Gross Amount Paid</vt:lpstr>
      <vt:lpstr>Top 10-Net Amount Paid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Hurteau, Lisa</dc:creator>
  <cp:lastModifiedBy>Abrams, Jill</cp:lastModifiedBy>
  <dcterms:created xsi:type="dcterms:W3CDTF">2018-07-13T18:11:03Z</dcterms:created>
  <dcterms:modified xsi:type="dcterms:W3CDTF">2022-12-01T21:10:47Z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0x010100AE428F1B4A2F8C4AA55F1FDCF324A2D4</vt:lpwstr>
  </property>
</Properties>
</file>